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ir Freight Calculator" sheetId="1" r:id="rId1"/>
  </sheets>
  <calcPr calcId="152511"/>
  <fileRecoveryPr repairLoad="1"/>
</workbook>
</file>

<file path=xl/calcChain.xml><?xml version="1.0" encoding="utf-8"?>
<calcChain xmlns="http://schemas.openxmlformats.org/spreadsheetml/2006/main">
  <c r="L26" i="1" l="1"/>
  <c r="B23" i="1" l="1"/>
  <c r="B22" i="1"/>
  <c r="B21" i="1"/>
  <c r="B37" i="1" l="1"/>
  <c r="B36" i="1"/>
</calcChain>
</file>

<file path=xl/sharedStrings.xml><?xml version="1.0" encoding="utf-8"?>
<sst xmlns="http://schemas.openxmlformats.org/spreadsheetml/2006/main" count="41" uniqueCount="40">
  <si>
    <t>Notes</t>
  </si>
  <si>
    <t>www.TheSourcingBlog.Com</t>
  </si>
  <si>
    <t>Everything About Importing From China</t>
  </si>
  <si>
    <t>Figures shown are for illustration purposes only. Most of these figures can be obtained by getting quotes from your suppliers &amp; forwarding agents.</t>
  </si>
  <si>
    <t>Click Here for the Original Post Accompanying this Calculator</t>
  </si>
  <si>
    <t>Length (cm)</t>
  </si>
  <si>
    <t>Width (cm)</t>
  </si>
  <si>
    <t>Height (cm)</t>
  </si>
  <si>
    <t>No. of Cartons</t>
  </si>
  <si>
    <t>Weight Per Carton (Kg)</t>
  </si>
  <si>
    <t>Total Weight (Kg)</t>
  </si>
  <si>
    <t>Dimensions and weights using Metric System as Packing Lists made by Chinese suppliers normally use the metric system</t>
  </si>
  <si>
    <t>Dimensionsal Factor (Courier)</t>
  </si>
  <si>
    <t>Dimensionsal Factor (Air Freight)</t>
  </si>
  <si>
    <t>Courier (Per Kg)</t>
  </si>
  <si>
    <t>Air Freight (Per Kg)</t>
  </si>
  <si>
    <t>Air Freight (Forwarding at Destination)</t>
  </si>
  <si>
    <t>Air Freight (Forwarding at Origin)</t>
  </si>
  <si>
    <t>Calculation Info (Don’t Edit)</t>
  </si>
  <si>
    <t>Enter Packing Info Below</t>
  </si>
  <si>
    <t>Courier &amp; Air Freight Cost Comparison Calculator</t>
  </si>
  <si>
    <t>Data</t>
  </si>
  <si>
    <t>Forwarding costs as quoted by supplier/forwarding agent.</t>
  </si>
  <si>
    <t>Forwarding costs as quoted by supplier/forwarding agent. Only required if buying EXW.</t>
  </si>
  <si>
    <t>Total cost using Courier</t>
  </si>
  <si>
    <t>Total cost using Air Freight</t>
  </si>
  <si>
    <t>Calculated Dimensional Weight (Courier)</t>
  </si>
  <si>
    <t>Calculated Dimensional Weight (Air)</t>
  </si>
  <si>
    <t>Calculated Weights</t>
  </si>
  <si>
    <t>Cost Comparison</t>
  </si>
  <si>
    <t>Calculation Assumes you are buying on EXW basis</t>
  </si>
  <si>
    <t>Enter Quotes Here (USD)</t>
  </si>
  <si>
    <t>If you reduce the per kg rate of air freight to say 3/Kg, you will find under the above scenario Air Freight becomes the cheaper option.</t>
  </si>
  <si>
    <t>Fun Stuff</t>
  </si>
  <si>
    <t>Visit us at TheSourcingBlog.com for more great Downloadable Tools, Tips &amp; Insights on How to Safely &amp; Profitably Import from China</t>
  </si>
  <si>
    <t>Need help Cutting Import Cut &amp; Risks? Check Out</t>
  </si>
  <si>
    <t>www.ImexSourcingServices.com</t>
  </si>
  <si>
    <t>If you increase the number of cartons to 50 for example, you will find that Air Freight becomes a better option than courier BUT in practice you will also need fresh quotes for forwarding.</t>
  </si>
  <si>
    <r>
      <rPr>
        <b/>
        <sz val="11"/>
        <color theme="1"/>
        <rFont val="Calibri"/>
        <family val="2"/>
        <scheme val="minor"/>
      </rPr>
      <t>Distribution Rights:</t>
    </r>
    <r>
      <rPr>
        <sz val="11"/>
        <color theme="1"/>
        <rFont val="Calibri"/>
        <family val="2"/>
        <scheme val="minor"/>
      </rPr>
      <t xml:space="preserve"> The rights for this calculation tool belong to IMEX Sourcing Services &amp; the file may be redistrubuted without Permission as long as original logos, website links and original link to post is maintained. </t>
    </r>
  </si>
  <si>
    <t>Visit IMEX Sourcing Services for help with cutting your import costs, quality and compliance issues and project management help when importing from China.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</si>
</sst>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0" xfId="1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91440</xdr:rowOff>
    </xdr:from>
    <xdr:to>
      <xdr:col>1</xdr:col>
      <xdr:colOff>335280</xdr:colOff>
      <xdr:row>6</xdr:row>
      <xdr:rowOff>121920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1440"/>
          <a:ext cx="2712720" cy="1127760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0</xdr:row>
      <xdr:rowOff>68579</xdr:rowOff>
    </xdr:from>
    <xdr:to>
      <xdr:col>5</xdr:col>
      <xdr:colOff>106680</xdr:colOff>
      <xdr:row>6</xdr:row>
      <xdr:rowOff>92336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320" y="68579"/>
          <a:ext cx="2186940" cy="1121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sourcingblog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imexsourcingservices.com/" TargetMode="External"/><Relationship Id="rId1" Type="http://schemas.openxmlformats.org/officeDocument/2006/relationships/hyperlink" Target="http://www.thesourcingblog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hesourcingblog.com/air-freight-from-china-explained/" TargetMode="External"/><Relationship Id="rId4" Type="http://schemas.openxmlformats.org/officeDocument/2006/relationships/hyperlink" Target="http://www.imexsourcingservi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52"/>
  <sheetViews>
    <sheetView tabSelected="1" topLeftCell="A7" workbookViewId="0">
      <selection activeCell="E19" sqref="E19"/>
    </sheetView>
  </sheetViews>
  <sheetFormatPr defaultRowHeight="14.4" x14ac:dyDescent="0.3"/>
  <cols>
    <col min="1" max="1" width="35.77734375" customWidth="1"/>
    <col min="3" max="3" width="10.77734375" bestFit="1" customWidth="1"/>
  </cols>
  <sheetData>
    <row r="8" spans="1:7" x14ac:dyDescent="0.3">
      <c r="A8" s="2" t="s">
        <v>2</v>
      </c>
      <c r="D8" s="2" t="s">
        <v>35</v>
      </c>
      <c r="E8" s="12"/>
      <c r="F8" s="12"/>
      <c r="G8" s="12"/>
    </row>
    <row r="9" spans="1:7" x14ac:dyDescent="0.3">
      <c r="A9" s="11" t="s">
        <v>1</v>
      </c>
      <c r="D9" s="11" t="s">
        <v>36</v>
      </c>
      <c r="E9" s="12"/>
      <c r="F9" s="12"/>
      <c r="G9" s="12"/>
    </row>
    <row r="10" spans="1:7" x14ac:dyDescent="0.3">
      <c r="A10" s="4"/>
    </row>
    <row r="11" spans="1:7" ht="25.8" x14ac:dyDescent="0.5">
      <c r="A11" s="6" t="s">
        <v>20</v>
      </c>
    </row>
    <row r="12" spans="1:7" ht="14.4" customHeight="1" x14ac:dyDescent="0.3">
      <c r="A12" s="7"/>
    </row>
    <row r="13" spans="1:7" x14ac:dyDescent="0.3">
      <c r="A13" s="1" t="s">
        <v>19</v>
      </c>
      <c r="B13" s="2" t="s">
        <v>21</v>
      </c>
      <c r="C13" s="2" t="s">
        <v>0</v>
      </c>
      <c r="D13" s="1"/>
    </row>
    <row r="14" spans="1:7" x14ac:dyDescent="0.3">
      <c r="A14" t="s">
        <v>5</v>
      </c>
      <c r="B14" s="9">
        <v>80</v>
      </c>
    </row>
    <row r="15" spans="1:7" x14ac:dyDescent="0.3">
      <c r="A15" t="s">
        <v>6</v>
      </c>
      <c r="B15" s="9">
        <v>50</v>
      </c>
    </row>
    <row r="16" spans="1:7" x14ac:dyDescent="0.3">
      <c r="A16" t="s">
        <v>7</v>
      </c>
      <c r="B16" s="9">
        <v>40</v>
      </c>
    </row>
    <row r="17" spans="1:12" x14ac:dyDescent="0.3">
      <c r="A17" t="s">
        <v>8</v>
      </c>
      <c r="B17" s="9">
        <v>20</v>
      </c>
    </row>
    <row r="18" spans="1:12" x14ac:dyDescent="0.3">
      <c r="A18" t="s">
        <v>9</v>
      </c>
      <c r="B18" s="9">
        <v>20</v>
      </c>
    </row>
    <row r="19" spans="1:12" x14ac:dyDescent="0.3">
      <c r="B19" s="9"/>
    </row>
    <row r="20" spans="1:12" x14ac:dyDescent="0.3">
      <c r="A20" s="1" t="s">
        <v>28</v>
      </c>
      <c r="B20" s="9"/>
    </row>
    <row r="21" spans="1:12" x14ac:dyDescent="0.3">
      <c r="A21" t="s">
        <v>10</v>
      </c>
      <c r="B21" s="9">
        <f>B18*B17</f>
        <v>400</v>
      </c>
    </row>
    <row r="22" spans="1:12" x14ac:dyDescent="0.3">
      <c r="A22" t="s">
        <v>26</v>
      </c>
      <c r="B22" s="9">
        <f>(B14*B15*B16*B17)/B32</f>
        <v>640</v>
      </c>
    </row>
    <row r="23" spans="1:12" x14ac:dyDescent="0.3">
      <c r="A23" t="s">
        <v>27</v>
      </c>
      <c r="B23" s="10">
        <f>(B14*B15*B16*B17)/B33</f>
        <v>533.33333333333337</v>
      </c>
    </row>
    <row r="24" spans="1:12" x14ac:dyDescent="0.3">
      <c r="L24">
        <v>4005.96</v>
      </c>
    </row>
    <row r="25" spans="1:12" x14ac:dyDescent="0.3">
      <c r="A25" s="1" t="s">
        <v>31</v>
      </c>
      <c r="L25">
        <v>3500</v>
      </c>
    </row>
    <row r="26" spans="1:12" x14ac:dyDescent="0.3">
      <c r="A26" t="s">
        <v>14</v>
      </c>
      <c r="B26" s="8">
        <v>5</v>
      </c>
      <c r="L26" s="1">
        <f>L24+L25</f>
        <v>7505.96</v>
      </c>
    </row>
    <row r="27" spans="1:12" x14ac:dyDescent="0.3">
      <c r="A27" t="s">
        <v>15</v>
      </c>
      <c r="B27" s="8">
        <v>4.5</v>
      </c>
      <c r="C27" s="13"/>
    </row>
    <row r="28" spans="1:12" x14ac:dyDescent="0.3">
      <c r="A28" t="s">
        <v>17</v>
      </c>
      <c r="B28" s="8">
        <v>300</v>
      </c>
      <c r="C28" t="s">
        <v>23</v>
      </c>
    </row>
    <row r="29" spans="1:12" x14ac:dyDescent="0.3">
      <c r="A29" t="s">
        <v>16</v>
      </c>
      <c r="B29" s="8">
        <v>450</v>
      </c>
      <c r="C29" t="s">
        <v>22</v>
      </c>
    </row>
    <row r="31" spans="1:12" x14ac:dyDescent="0.3">
      <c r="A31" s="1" t="s">
        <v>18</v>
      </c>
    </row>
    <row r="32" spans="1:12" x14ac:dyDescent="0.3">
      <c r="A32" t="s">
        <v>12</v>
      </c>
      <c r="B32" s="9">
        <v>5000</v>
      </c>
    </row>
    <row r="33" spans="1:2" x14ac:dyDescent="0.3">
      <c r="A33" t="s">
        <v>13</v>
      </c>
      <c r="B33" s="8">
        <v>6000</v>
      </c>
    </row>
    <row r="35" spans="1:2" x14ac:dyDescent="0.3">
      <c r="A35" s="1" t="s">
        <v>29</v>
      </c>
    </row>
    <row r="36" spans="1:2" x14ac:dyDescent="0.3">
      <c r="A36" t="s">
        <v>24</v>
      </c>
      <c r="B36" s="8">
        <f>B26*MAX(B21,B22)</f>
        <v>3200</v>
      </c>
    </row>
    <row r="37" spans="1:2" x14ac:dyDescent="0.3">
      <c r="A37" t="s">
        <v>25</v>
      </c>
      <c r="B37" s="8">
        <f>(MAX(B21,B23)*B27)+B28+B29</f>
        <v>3150</v>
      </c>
    </row>
    <row r="39" spans="1:2" x14ac:dyDescent="0.3">
      <c r="A39" s="1" t="s">
        <v>0</v>
      </c>
    </row>
    <row r="40" spans="1:2" x14ac:dyDescent="0.3">
      <c r="A40" s="3" t="s">
        <v>4</v>
      </c>
    </row>
    <row r="41" spans="1:2" x14ac:dyDescent="0.3">
      <c r="A41" s="5" t="s">
        <v>3</v>
      </c>
    </row>
    <row r="42" spans="1:2" x14ac:dyDescent="0.3">
      <c r="A42" s="5" t="s">
        <v>11</v>
      </c>
    </row>
    <row r="43" spans="1:2" x14ac:dyDescent="0.3">
      <c r="A43" t="s">
        <v>30</v>
      </c>
    </row>
    <row r="45" spans="1:2" x14ac:dyDescent="0.3">
      <c r="A45" s="1" t="s">
        <v>33</v>
      </c>
    </row>
    <row r="46" spans="1:2" x14ac:dyDescent="0.3">
      <c r="A46" t="s">
        <v>37</v>
      </c>
    </row>
    <row r="47" spans="1:2" x14ac:dyDescent="0.3">
      <c r="A47" t="s">
        <v>32</v>
      </c>
    </row>
    <row r="50" spans="1:1" x14ac:dyDescent="0.3">
      <c r="A50" t="s">
        <v>38</v>
      </c>
    </row>
    <row r="51" spans="1:1" x14ac:dyDescent="0.3">
      <c r="A51" s="3" t="s">
        <v>39</v>
      </c>
    </row>
    <row r="52" spans="1:1" x14ac:dyDescent="0.3">
      <c r="A52" s="3" t="s">
        <v>34</v>
      </c>
    </row>
  </sheetData>
  <hyperlinks>
    <hyperlink ref="A9" r:id="rId1"/>
    <hyperlink ref="A51" r:id="rId2" display="IMEX Sourcing Services"/>
    <hyperlink ref="A52" r:id="rId3" display="Visit us at TheSourcingBlog.com for more great Tips &amp; Insights on How to Safely &amp; Profitable Import from China"/>
    <hyperlink ref="D9" r:id="rId4"/>
    <hyperlink ref="A40" r:id="rId5"/>
  </hyperlinks>
  <pageMargins left="0.7" right="0.7" top="0.75" bottom="0.75" header="0.3" footer="0.3"/>
  <pageSetup orientation="portrait" horizontalDpi="4294967293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Freight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2015-09-07T14:03:12Z</dcterms:modified>
</cp:coreProperties>
</file>